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620" yWindow="1220" windowWidth="12120" windowHeight="5640" tabRatio="879"/>
  </bookViews>
  <sheets>
    <sheet name="wksHKW" sheetId="14" r:id="rId1"/>
  </sheets>
  <definedNames>
    <definedName name="forInputRecords">MAX(valInputSerial)-1</definedName>
    <definedName name="gs_EndNote">"Note:"&amp;gs_NewLine&amp;"The above list may not be comprehensive. Please contact Legal Advisory and Conveyancing Office for clarification if in doubt."</definedName>
    <definedName name="gs_EndNote_C">"備註:"&amp;gs_NewLine&amp;"上述列表或未能盡錄所有資料。如有疑問，請聯絡法律諮詢及田土轉易處。"</definedName>
    <definedName name="gs_Header">"List of Consents to Sell, Consents to Assign and Approvals of Deeds of Mutual Covenant issued from "</definedName>
    <definedName name="gs_Header_C">"所批出的樓花同意書、轉讓同意書及公契批核書列表"</definedName>
    <definedName name="gs_LACO">"Legal Advisory and Conveyancing Office"</definedName>
    <definedName name="gs_LACO_C">"法律諮詢及田土轉易處"</definedName>
    <definedName name="gs_NewLine">CHAR(10)</definedName>
    <definedName name="gs_PrintAdjust_RowHeight">CHAR(10)</definedName>
    <definedName name="gs_RGLO">"Registrar General (Land Officer)"</definedName>
    <definedName name="gs_RGLO_C">"註冊總署署長(田土註冊處處長)"</definedName>
    <definedName name="gs_Space">" "</definedName>
    <definedName name="gs_TableHeaderCol1">"Development Name"</definedName>
    <definedName name="gs_TableHeaderCol1_C">"樓宇名稱"</definedName>
    <definedName name="gs_TableHeaderCol2">"Lot No."</definedName>
    <definedName name="gs_TableHeaderCol2_C">"地段編號"</definedName>
    <definedName name="gs_TableHeaderCol3">"Developer"</definedName>
    <definedName name="gs_TableHeaderCol3_C">"發展商"</definedName>
    <definedName name="gs_TableHeaderCol4">"Type of Consent/Approval"</definedName>
    <definedName name="gs_TableHeaderCol4_C">"同意書 / 批核公契種類"</definedName>
    <definedName name="gs_TableHeaderCol5">"Solicitors"</definedName>
    <definedName name="gs_TableHeaderCol5_C">"律師"</definedName>
    <definedName name="gs_TableHeaderCol6">"Consent / Approval Date"</definedName>
    <definedName name="gs_TableHeaderCol6_C">"同意書 /"&amp;gs_NewLine&amp;" 批核公契日期"</definedName>
    <definedName name="ListPeriod" localSheetId="0">"01/07/1985 to 31/12/1993"</definedName>
    <definedName name="ListPeriod_C" localSheetId="0">"自一九八五年七月一日至一九九三年十二月三十一日"</definedName>
    <definedName name="_xlnm.Print_Area" localSheetId="0">wksHKW!$D$3:$M$67</definedName>
    <definedName name="_xlnm.Print_Titles" localSheetId="0">wksHKW!$3:$5</definedName>
    <definedName name="valApprovals">OFFSET([0]!valApprovalsTop,0,0,COUNTA([0]!valApprovalsCol)-1,1)</definedName>
    <definedName name="valApprovals_C">OFFSET(valApprovals,0,2)</definedName>
    <definedName name="valApprovals_E">OFFSET(valApprovals,0,1)</definedName>
    <definedName name="valApprovals_SortKey">OFFSET(valApprovals,0,3)</definedName>
    <definedName name="valApprovalsCol">#REF!</definedName>
    <definedName name="valApprovalsTop">#REF!</definedName>
    <definedName name="valDistricts">OFFSET([0]!valDistrictsTop,0,0,COUNTA([0]!valDistrictsCol)-1,1)</definedName>
    <definedName name="valDistricts_C">OFFSET(valDistricts,0,2)</definedName>
    <definedName name="valDistricts_E">OFFSET(valDistricts,0,1)</definedName>
    <definedName name="valDistrictsCol">#REF!</definedName>
    <definedName name="valDistrictsTop">#REF!</definedName>
    <definedName name="valInputSerial">OFFSET([0]!valInputSerialTop,0,0,COUNTA([0]!valInputSerialCol)-1,1)</definedName>
    <definedName name="valInputSerialCol">#REF!</definedName>
    <definedName name="valInputSerialTop">#REF!</definedName>
    <definedName name="valLots">OFFSET([0]!valLotsTop,0,0,COUNTA([0]!valLotsCol)-1,1)</definedName>
    <definedName name="valLots_C">OFFSET(valLots,0,1)</definedName>
    <definedName name="valLotsCol">#REF!</definedName>
    <definedName name="valLotsTop">#REF!</definedName>
    <definedName name="valSolFirm">OFFSET([0]!valSolFirmTop,0,0,COUNTA([0]!valSolFirmCol)-1,1)</definedName>
    <definedName name="valSolFirm_C">OFFSET(valSolFirm,0,1)</definedName>
    <definedName name="valSolFirmCol">#REF!</definedName>
    <definedName name="valSolFirmTop">#REF!</definedName>
  </definedNames>
  <calcPr calcId="145621"/>
</workbook>
</file>

<file path=xl/calcChain.xml><?xml version="1.0" encoding="utf-8"?>
<calcChain xmlns="http://schemas.openxmlformats.org/spreadsheetml/2006/main">
  <c r="D3" i="14" l="1"/>
  <c r="D4" i="14"/>
  <c r="F4" i="14"/>
  <c r="H4" i="14"/>
  <c r="J4" i="14"/>
  <c r="L4" i="14"/>
  <c r="M4" i="14"/>
  <c r="D65" i="14"/>
  <c r="D67" i="14"/>
</calcChain>
</file>

<file path=xl/sharedStrings.xml><?xml version="1.0" encoding="utf-8"?>
<sst xmlns="http://schemas.openxmlformats.org/spreadsheetml/2006/main" count="291" uniqueCount="176">
  <si>
    <t xml:space="preserve">Approval of Supplemental Deed of Mutual Covenant
批核補充公契
</t>
  </si>
  <si>
    <t xml:space="preserve">Consent to Sell for commercial development
商業樓宇預售樓花同意書
</t>
  </si>
  <si>
    <t>Hong Kong West 香港西區</t>
  </si>
  <si>
    <t xml:space="preserve">Chu &amp; Lau
劉漢銓律師行
</t>
  </si>
  <si>
    <t xml:space="preserve">11 Pollock's Path (units)
普樂道11號 (單位)
</t>
  </si>
  <si>
    <t xml:space="preserve">118 Connaught Road West
干諾道西118號
</t>
  </si>
  <si>
    <t xml:space="preserve">Bond Centre
奔達中心
</t>
  </si>
  <si>
    <t xml:space="preserve">Chateau de Peak
顯峯居
</t>
  </si>
  <si>
    <t xml:space="preserve">Citibank Plaza (consent to sell and assign undivided shares in the lot to Shine Duty Ltd, Shine Belt Ltd, Fair Page Ltd, Panhy Ltd &amp; Maple Court Ltd)
萬國寶通廣場 (同意轉讓地段不可分割份數予澤任有限公司, 輝區有限公司, 輝涵有限公司, 盼海有限公司及楓閣有限公司)
</t>
  </si>
  <si>
    <t xml:space="preserve">Citibank Plaza
萬國寶通廣場
</t>
  </si>
  <si>
    <t xml:space="preserve">Hongway Garden
康威花園
</t>
  </si>
  <si>
    <t xml:space="preserve">Joyful Building (units)
再輝大廈 (單位)
</t>
  </si>
  <si>
    <t xml:space="preserve">Kam Sang Building (units)
錦甡大廈 (單位)
</t>
  </si>
  <si>
    <t xml:space="preserve">Kwong Fung Terrace
廣豐臺
</t>
  </si>
  <si>
    <t xml:space="preserve">Kwong Fung Terrace (residential units and car parking spaces)
廣豐臺 (住宅單位及停車位)
</t>
  </si>
  <si>
    <t xml:space="preserve">New Mansion (units)
新佳大廈 (單位)
</t>
  </si>
  <si>
    <t xml:space="preserve">No. 1 Hee Wong Terrace (units)
羲皇臺一號(單位)
</t>
  </si>
  <si>
    <t xml:space="preserve">Orient Crest
東廬
</t>
  </si>
  <si>
    <t xml:space="preserve">Pacific Place Phase I
太古廣場第1期
</t>
  </si>
  <si>
    <t xml:space="preserve">Pacific Place Phase II
太古廣場第2期
</t>
  </si>
  <si>
    <t xml:space="preserve">Serene Court
西寧閣
</t>
  </si>
  <si>
    <t xml:space="preserve">Serene Court (units)
西寧閣 (單位)
</t>
  </si>
  <si>
    <t xml:space="preserve">Shiu King Court
兆景閣
</t>
  </si>
  <si>
    <t xml:space="preserve">Shun Tak Centre
信德中心
</t>
  </si>
  <si>
    <t xml:space="preserve">Tresend Garden
翠麗苑
</t>
  </si>
  <si>
    <t xml:space="preserve">Tresend Garden (units)
翠麗苑 (單位)
</t>
  </si>
  <si>
    <t xml:space="preserve">Vicwood Plaza
維德廣場
</t>
  </si>
  <si>
    <t xml:space="preserve">Wah Ming Centre Block C
華明中心C座
</t>
  </si>
  <si>
    <t xml:space="preserve">Winbase Centre (units)
勝基中心 (單位)
</t>
  </si>
  <si>
    <t xml:space="preserve">Wing Cheung Building
永祥大廈
</t>
  </si>
  <si>
    <t xml:space="preserve">Wing Sing Court (units)
榮昇閣 (單位)
</t>
  </si>
  <si>
    <t xml:space="preserve">Wing Wah Building
榮華大廈
</t>
  </si>
  <si>
    <t xml:space="preserve">Winner Court (flats and units)
榮華閣 (單位)
</t>
  </si>
  <si>
    <t xml:space="preserve">Yat Chau Building
一洲大廈
</t>
  </si>
  <si>
    <t xml:space="preserve">Yat Chau Building (units)
一洲大廈 (單位)
</t>
  </si>
  <si>
    <t xml:space="preserve">Yen Oi Garden
仁愛苑
</t>
  </si>
  <si>
    <t xml:space="preserve">Yiuga Factory Building
耀基工廠大廈
</t>
  </si>
  <si>
    <t xml:space="preserve">Yue Thai Commercial Building (units)
豫泰商業大廈 (單位)
</t>
  </si>
  <si>
    <t xml:space="preserve">Yuk Ming Towers
毓明閣
</t>
  </si>
  <si>
    <t xml:space="preserve">Yuk Ming Towers (units)
毓明閣 (單位)
</t>
  </si>
  <si>
    <t xml:space="preserve">IL 8615
內地段第8615號
</t>
  </si>
  <si>
    <t xml:space="preserve">RBL 1045
鄉郊建屋地段第1045號
</t>
  </si>
  <si>
    <t xml:space="preserve">IL 8888
內地段第8888號
</t>
  </si>
  <si>
    <t xml:space="preserve">IL 8891
內地段第8891號
</t>
  </si>
  <si>
    <t xml:space="preserve">IL 8561
內地段第8561號
</t>
  </si>
  <si>
    <t xml:space="preserve">Bateson Harris
</t>
  </si>
  <si>
    <t xml:space="preserve">Gwen Lo &amp; Co.
羅慧琦律師行
</t>
  </si>
  <si>
    <t xml:space="preserve">Iu, Lai &amp; Li
姚黎李律師行
</t>
  </si>
  <si>
    <t xml:space="preserve">K. C. Yung &amp; Co.
翁家灼律師行
</t>
  </si>
  <si>
    <t xml:space="preserve">W. I. Cheung &amp; Co.
張永賢律師行 
</t>
  </si>
  <si>
    <t xml:space="preserve">Kao, Lee &amp; Yip
高李葉律師行
</t>
  </si>
  <si>
    <t xml:space="preserve">M. K. Lam &amp; Co.
林文傑律師事務所
</t>
  </si>
  <si>
    <t xml:space="preserve">H.H. Lau &amp; Co.
劉海慶律師行
</t>
  </si>
  <si>
    <t xml:space="preserve">C.T. Chan &amp; Co.
陳仲濤律師行 
</t>
  </si>
  <si>
    <t xml:space="preserve">C.C. Lee &amp; Co.
李楚正律師事務所 
</t>
  </si>
  <si>
    <t xml:space="preserve">Hampton, Winter &amp; Glynn
咸頓金仕騰律師行
</t>
  </si>
  <si>
    <t xml:space="preserve">IL 8582
內地段第8582號
</t>
  </si>
  <si>
    <t xml:space="preserve">IL 8571
內地段第8571號
</t>
  </si>
  <si>
    <t xml:space="preserve">IL 8787 RP
內地段第8787號之餘段
</t>
  </si>
  <si>
    <t xml:space="preserve">IL 8642
內地段第8642號
</t>
  </si>
  <si>
    <t xml:space="preserve">IL 8539
內地段第8539號
</t>
  </si>
  <si>
    <t xml:space="preserve">RBL 1046
鄉郊建屋地段第1046號
</t>
  </si>
  <si>
    <t xml:space="preserve">IL 8517
內地段第8517號
</t>
  </si>
  <si>
    <t xml:space="preserve">IL 8741
內地段第8741號
</t>
  </si>
  <si>
    <t xml:space="preserve">IL 8487
內地段第8487號
</t>
  </si>
  <si>
    <t xml:space="preserve">IL 8655 sA
內地段第8655號A分段
</t>
  </si>
  <si>
    <t xml:space="preserve">IL 8655
內地段第8655號
</t>
  </si>
  <si>
    <t xml:space="preserve">IL 8621
內地段第8621號
</t>
  </si>
  <si>
    <t xml:space="preserve">IL 8752 RP
內地段第8752號之餘段
</t>
  </si>
  <si>
    <t xml:space="preserve">Consent to Sell
預售樓花同意書
</t>
  </si>
  <si>
    <t xml:space="preserve">Approval of Deed of Mutual Covenant
批核公契
</t>
  </si>
  <si>
    <t xml:space="preserve">Approval of Deed of Mutual Covenant and Management Agreement
批核公契及管理協議
</t>
  </si>
  <si>
    <t xml:space="preserve">Mass Transit Railway Corporation
地下鐵路公司
</t>
  </si>
  <si>
    <t xml:space="preserve">Approval of Management Agreement
批核管理協議
</t>
  </si>
  <si>
    <t xml:space="preserve">Consent to Assign
轉讓同意書
</t>
  </si>
  <si>
    <t xml:space="preserve">Woo, Kwan, Lee &amp; Lo
胡關李羅律師行
</t>
  </si>
  <si>
    <t xml:space="preserve">Deacons
的近律師行
</t>
  </si>
  <si>
    <t xml:space="preserve">Johnson, Stokes &amp; Master
孖士打律師行
</t>
  </si>
  <si>
    <t xml:space="preserve">Yung, Yu, Yuen &amp; Co.
翁余阮律師行
</t>
  </si>
  <si>
    <t xml:space="preserve">T. S. Tong &amp; Co.
唐天燊律師行
</t>
  </si>
  <si>
    <t xml:space="preserve">Slaughter &amp; May
司力達律師樓
</t>
  </si>
  <si>
    <t xml:space="preserve">Charles S. C. Yeung &amp; Co.
楊少初律師行
</t>
  </si>
  <si>
    <t xml:space="preserve">IL 4916, IL 4917, IL 4918, IL 4919
內地段第4916號, 內地段第4917號, 內地段第4918號, 內地段第4919號
</t>
    <phoneticPr fontId="1" type="noConversion"/>
  </si>
  <si>
    <t xml:space="preserve">IL 4850, IL 4851, IL 1396 sA ss1, IL 1396 sA RP, IL 1396 RP, IL 1396 sB, IL 1397
內地段第4850號, 內地段第4851號, 內地段第1396號A分段第1小分段, 內地段第1396號A分段之餘段, 內地段第1396號之餘段, 內地段第1396號B分段, 內地段第1397號
</t>
    <phoneticPr fontId="1" type="noConversion"/>
  </si>
  <si>
    <t xml:space="preserve">Approval of Deed of Mutual Covenant and Management Agreement
批核公契及管理協議
</t>
    <phoneticPr fontId="1" type="noConversion"/>
  </si>
  <si>
    <t xml:space="preserve">Gallant Y.T. Ho &amp; Co.
何耀棣律師事務所
</t>
    <phoneticPr fontId="1" type="noConversion"/>
  </si>
  <si>
    <t xml:space="preserve">Shun Tak Centre (units in the West Tower and Podium)
信德中心 (西翼及平台內單位)
</t>
    <phoneticPr fontId="1" type="noConversion"/>
  </si>
  <si>
    <t xml:space="preserve">Shun Tak Centre (Unit No. 2 on 18th Floor of West Tower)
信德中心 (西翼18樓2室)
</t>
    <phoneticPr fontId="1" type="noConversion"/>
  </si>
  <si>
    <t xml:space="preserve">Shun Tak Centre (the East Tower)
信德中心 (東翼)
</t>
    <phoneticPr fontId="1" type="noConversion"/>
  </si>
  <si>
    <t xml:space="preserve">Shun Tak Centre (Podium Shops)
信德中心 (平台商店)
</t>
    <phoneticPr fontId="1" type="noConversion"/>
  </si>
  <si>
    <t xml:space="preserve">Shun Tak Centre (units of the West Tower)
信德中心 (西翼單位)
</t>
    <phoneticPr fontId="1" type="noConversion"/>
  </si>
  <si>
    <t xml:space="preserve">IL 4084 RP, IL 4085 RP, IL 4086 RP
內地段第4084號之餘段, 內地段第4085號之餘段, 內地段第4086號之餘段
</t>
    <phoneticPr fontId="1" type="noConversion"/>
  </si>
  <si>
    <t xml:space="preserve">IL 8678 &amp; IL 8682
內地段第8678號及內地段第8682號
</t>
    <phoneticPr fontId="1" type="noConversion"/>
  </si>
  <si>
    <t xml:space="preserve">Consent to Sell
預售樓花同意書
</t>
    <phoneticPr fontId="1" type="noConversion"/>
  </si>
  <si>
    <t xml:space="preserve">Yung, Yu, Yuen &amp; Co.
翁余阮律師行
</t>
    <phoneticPr fontId="1" type="noConversion"/>
  </si>
  <si>
    <t xml:space="preserve">Approval of Management Agreement
批核管理協議
</t>
    <phoneticPr fontId="1" type="noConversion"/>
  </si>
  <si>
    <t xml:space="preserve">Johnson, Stokes &amp; Master
孖士打律師行
</t>
    <phoneticPr fontId="1" type="noConversion"/>
  </si>
  <si>
    <t xml:space="preserve">RBL 1037
鄉郊建屋地段第1037號
</t>
    <phoneticPr fontId="1" type="noConversion"/>
  </si>
  <si>
    <t xml:space="preserve">Baker &amp; McKenzie
貝克麥堅時律師事務所
</t>
    <phoneticPr fontId="1" type="noConversion"/>
  </si>
  <si>
    <t xml:space="preserve">Michael Cheuk,Wong &amp; Kee
卓黃紀律師事務所
</t>
    <phoneticPr fontId="1" type="noConversion"/>
  </si>
  <si>
    <t xml:space="preserve">IL 8615
內地段第8615號
</t>
    <phoneticPr fontId="1" type="noConversion"/>
  </si>
  <si>
    <t xml:space="preserve">Oscar Lai &amp; Ho
</t>
    <phoneticPr fontId="1" type="noConversion"/>
  </si>
  <si>
    <t xml:space="preserve">S. H. Leung &amp; Co.
梁肇漢律師樓
</t>
    <phoneticPr fontId="1" type="noConversion"/>
  </si>
  <si>
    <t xml:space="preserve">Fook Sing Court
福陞閣
</t>
    <phoneticPr fontId="1" type="noConversion"/>
  </si>
  <si>
    <t xml:space="preserve">IL 8618
內地段第8618號
</t>
    <phoneticPr fontId="1" type="noConversion"/>
  </si>
  <si>
    <t xml:space="preserve">Consent to Sell for residential development
住宅預售樓花同意書
</t>
    <phoneticPr fontId="1" type="noConversion"/>
  </si>
  <si>
    <t xml:space="preserve">Approval of Deed of Mutual Covenant
批核公契
</t>
    <phoneticPr fontId="1" type="noConversion"/>
  </si>
  <si>
    <t xml:space="preserve">Mass Transit Railway Corporation
地下鐵路公司
</t>
    <phoneticPr fontId="1" type="noConversion"/>
  </si>
  <si>
    <t xml:space="preserve">ML 239 sD, ML 239 sE RP, ML 239 sE ss1, ML 239 sC RP,ML 239 sC ss1, ML 239 sC ss2, ML 239 sC ss3 RP, ML 239 sA &amp; sI
海旁地段第239號D分段, 海旁地段第239號E分段之餘段,  海旁地段第239號E分段第1小分段, 海旁地段第239號C分段之餘段, 海旁地段第239號C分段第1小分段,  海旁地段第239號C分段第2小分段,  海旁地段第239號C分段第3小分段之餘段, 海旁地段第239號A分段及I分段
</t>
    <phoneticPr fontId="1" type="noConversion"/>
  </si>
  <si>
    <t xml:space="preserve">IL 8585, ML 352 sA RP
內地段第8585號, 海旁地段第352號A分段之餘段
</t>
    <phoneticPr fontId="1" type="noConversion"/>
  </si>
  <si>
    <t xml:space="preserve">Kwong Ga Factory Building (units)
廣基工廠大廈 (單位)
</t>
    <phoneticPr fontId="1" type="noConversion"/>
  </si>
  <si>
    <t xml:space="preserve">Lai Yin Court (units)
麗賢閣 (單位)
</t>
    <phoneticPr fontId="1" type="noConversion"/>
  </si>
  <si>
    <t xml:space="preserve">Consent to Sell
預售樓花同意書
</t>
    <phoneticPr fontId="1" type="noConversion"/>
  </si>
  <si>
    <t xml:space="preserve">C.P. Lai &amp; Co.
</t>
    <phoneticPr fontId="1" type="noConversion"/>
  </si>
  <si>
    <t xml:space="preserve">IL 694 sG ss2 RP, IL 694 sG ss1 RP, IL 694 sF ss1 RP, IL 694 sF RP
內地段第694號G分段第2小分段之餘段, 內地段第694號G分段第1小分段之餘段, 內地段第694號F分段第1小分段之餘段, 內地段第694號F分段之餘段
</t>
    <phoneticPr fontId="1" type="noConversion"/>
  </si>
  <si>
    <t xml:space="preserve">IL 8506, IL 1135 sA RP, IL 1135 sA ss2, IL 1135 sA ss1, IL 1135 sC
內地段第8506號, 內地段第1135號A分段之餘段,  內地段第1135號A分段第2小分段, 內地段第1135號A分段第1小分段, 內地段第1135號C分段
</t>
    <phoneticPr fontId="1" type="noConversion"/>
  </si>
  <si>
    <t xml:space="preserve">IL 8681
內地段第8681號
</t>
    <phoneticPr fontId="1" type="noConversion"/>
  </si>
  <si>
    <t xml:space="preserve">On Tung Mansion
安東樓
</t>
    <phoneticPr fontId="1" type="noConversion"/>
  </si>
  <si>
    <t xml:space="preserve">Woo, Kwan, Lee &amp; Lo
胡關李羅律師行
</t>
    <phoneticPr fontId="1" type="noConversion"/>
  </si>
  <si>
    <t xml:space="preserve">Consent to Sell for commercial development
商業樓宇預售樓花同意書
</t>
    <phoneticPr fontId="1" type="noConversion"/>
  </si>
  <si>
    <t xml:space="preserve">IL 679 sD ss2 RP, IL 679 sC ss2 RP, IL 679 sD RP, IL 679 sA ss12 
內地段第679號D分段第2小分段之餘段, 內地段第679號C分段第2小分段之餘段, 內地段第679號D分段之餘段, 內地段第679號A分段第12小分段
</t>
    <phoneticPr fontId="1" type="noConversion"/>
  </si>
  <si>
    <t xml:space="preserve">IL 8137, IL 8138 &amp; IL 8139
內地段第8137號, 內地段第8138號及內地段第8139號
</t>
    <phoneticPr fontId="1" type="noConversion"/>
  </si>
  <si>
    <t xml:space="preserve">Hampton, Winter &amp; Glynn
咸頓金仕騰律師行
</t>
    <phoneticPr fontId="1" type="noConversion"/>
  </si>
  <si>
    <r>
      <t>C. Y. Kwan &amp; Co.
關</t>
    </r>
    <r>
      <rPr>
        <sz val="8"/>
        <rFont val="SimSun"/>
      </rPr>
      <t>祖</t>
    </r>
    <r>
      <rPr>
        <sz val="8"/>
        <rFont val="細明體"/>
        <family val="3"/>
        <charset val="136"/>
      </rPr>
      <t xml:space="preserve">堯律師事務所
</t>
    </r>
    <phoneticPr fontId="1" type="noConversion"/>
  </si>
  <si>
    <r>
      <t>C. Y. Kwan &amp; Co.
關</t>
    </r>
    <r>
      <rPr>
        <sz val="8"/>
        <rFont val="SimSun"/>
      </rPr>
      <t>祖</t>
    </r>
    <r>
      <rPr>
        <sz val="8"/>
        <rFont val="細明體"/>
        <family val="3"/>
        <charset val="136"/>
      </rPr>
      <t xml:space="preserve">堯律師事務所
</t>
    </r>
    <phoneticPr fontId="1" type="noConversion"/>
  </si>
  <si>
    <r>
      <t>C. Y. Kwan &amp; Co.
關</t>
    </r>
    <r>
      <rPr>
        <sz val="8"/>
        <rFont val="SimSun"/>
      </rPr>
      <t>祖</t>
    </r>
    <r>
      <rPr>
        <sz val="8"/>
        <rFont val="細明體"/>
        <family val="3"/>
        <charset val="136"/>
      </rPr>
      <t xml:space="preserve">堯律師事務所
</t>
    </r>
    <phoneticPr fontId="1" type="noConversion"/>
  </si>
  <si>
    <r>
      <t>C. Y. Kwan &amp; Co.
關祖堯</t>
    </r>
    <r>
      <rPr>
        <sz val="8"/>
        <rFont val="細明體"/>
        <family val="3"/>
        <charset val="136"/>
      </rPr>
      <t>律</t>
    </r>
    <r>
      <rPr>
        <sz val="8"/>
        <rFont val="SimSun"/>
      </rPr>
      <t xml:space="preserve">師事務所
</t>
    </r>
    <phoneticPr fontId="1" type="noConversion"/>
  </si>
  <si>
    <t xml:space="preserve">Hilliland Limited
丘聯有限公司
</t>
    <phoneticPr fontId="1" type="noConversion"/>
  </si>
  <si>
    <t xml:space="preserve">Key Choice Limited
迅星投資有限公司
</t>
    <phoneticPr fontId="1" type="noConversion"/>
  </si>
  <si>
    <t xml:space="preserve">Ching Wah Enterprises Limited
正華企業有限公司, 
Crimson Company Limited &amp;
鑫順有限公司 及 
Mayfolower Investment Company Limited
美華投資有限公司
</t>
    <phoneticPr fontId="1" type="noConversion"/>
  </si>
  <si>
    <t xml:space="preserve">Admiralty Development Limited
集太投資有限公司
</t>
    <phoneticPr fontId="1" type="noConversion"/>
  </si>
  <si>
    <t xml:space="preserve">Casing Realty Company Limited
嘉盛置業有限公司
</t>
    <phoneticPr fontId="1" type="noConversion"/>
  </si>
  <si>
    <t xml:space="preserve">Shine Hill Development Limited
澤峯發展有限公司
</t>
    <phoneticPr fontId="1" type="noConversion"/>
  </si>
  <si>
    <t xml:space="preserve">Fair Page Limited
輝涵有限公司, 
Maple Court Limited
楓閣有限公司,
Panhy Limited
盼海有限公司,
Shine Belt Limited
輝區有限公司, 
Shine Duty Limited &amp;
澤任有限公司 及
Shine Hill Development Limited
澤峯發展有限公司 
</t>
    <phoneticPr fontId="1" type="noConversion"/>
  </si>
  <si>
    <t xml:space="preserve">Admiralty Development Limited
集太投資有限公司
</t>
    <phoneticPr fontId="1" type="noConversion"/>
  </si>
  <si>
    <t xml:space="preserve">Fullagar Land Investment Limited
</t>
    <phoneticPr fontId="1" type="noConversion"/>
  </si>
  <si>
    <t xml:space="preserve">Herat Estates Limited
漢利地產投資有限公司
</t>
    <phoneticPr fontId="1" type="noConversion"/>
  </si>
  <si>
    <t xml:space="preserve">Quick Investment Company Limited
僑福建設企業機構股份有限公司
</t>
    <phoneticPr fontId="1" type="noConversion"/>
  </si>
  <si>
    <t xml:space="preserve">Chan Kwai Hung,
Kam Lung Investment Limited,
Kwai Hung Realty Company Limited &amp;
桂洪地產有限公司 及
Wo Wai Enterprises Limited
和威企業有限公司
</t>
    <phoneticPr fontId="1" type="noConversion"/>
  </si>
  <si>
    <t xml:space="preserve">Noble State Enterprises Limited
享權企業有限公司
</t>
    <phoneticPr fontId="1" type="noConversion"/>
  </si>
  <si>
    <t xml:space="preserve">Youland Investment Company Limited
</t>
    <phoneticPr fontId="1" type="noConversion"/>
  </si>
  <si>
    <t xml:space="preserve">Hon Chor Company Limited
漢礎有限公司
</t>
    <phoneticPr fontId="1" type="noConversion"/>
  </si>
  <si>
    <t xml:space="preserve">Donbridge Enterprises Limited
敦碧企業有限公司
</t>
    <phoneticPr fontId="1" type="noConversion"/>
  </si>
  <si>
    <t xml:space="preserve">Yee Fung Estates Limited
怡豐地產有限公司
</t>
    <phoneticPr fontId="1" type="noConversion"/>
  </si>
  <si>
    <t xml:space="preserve">Kornhill Developments Limited &amp; 
Queensway Hotel Limited
</t>
    <phoneticPr fontId="1" type="noConversion"/>
  </si>
  <si>
    <t xml:space="preserve">Swire Properties Sales Limited
</t>
    <phoneticPr fontId="1" type="noConversion"/>
  </si>
  <si>
    <t xml:space="preserve">Greenroll Limited
</t>
    <phoneticPr fontId="1" type="noConversion"/>
  </si>
  <si>
    <t xml:space="preserve">Ryfort Construction Limited
</t>
    <phoneticPr fontId="1" type="noConversion"/>
  </si>
  <si>
    <t xml:space="preserve">Scaiffee Limited
添輝有限公司
</t>
    <phoneticPr fontId="1" type="noConversion"/>
  </si>
  <si>
    <t xml:space="preserve">Shun Tak Centre Limited
信德中心有限公司
</t>
    <phoneticPr fontId="1" type="noConversion"/>
  </si>
  <si>
    <t xml:space="preserve">Christleton Company Limited
</t>
    <phoneticPr fontId="1" type="noConversion"/>
  </si>
  <si>
    <t xml:space="preserve">Mill Mark Limited
</t>
    <phoneticPr fontId="1" type="noConversion"/>
  </si>
  <si>
    <t xml:space="preserve">Winbase Investments Limited
勝基投資有限公司
</t>
    <phoneticPr fontId="1" type="noConversion"/>
  </si>
  <si>
    <t xml:space="preserve">Upward Investment Company Limited
長俊投資有限公司
</t>
    <phoneticPr fontId="1" type="noConversion"/>
  </si>
  <si>
    <t xml:space="preserve">Wing Kwok Enterprises Limited
榮國企業有限公司
</t>
    <phoneticPr fontId="1" type="noConversion"/>
  </si>
  <si>
    <t xml:space="preserve">Grandeur Enterprises Limited &amp; 
大道企業有限公司 及
Quiver Company Limited
桂華有限公司
</t>
    <phoneticPr fontId="1" type="noConversion"/>
  </si>
  <si>
    <t xml:space="preserve">Sang Kwong Company Limited
</t>
    <phoneticPr fontId="1" type="noConversion"/>
  </si>
  <si>
    <t xml:space="preserve">Quainton Limited
</t>
    <phoneticPr fontId="1" type="noConversion"/>
  </si>
  <si>
    <t xml:space="preserve">Wing Lee Fung Enterprises Limited
永利豐企業有限公司
</t>
    <phoneticPr fontId="1" type="noConversion"/>
  </si>
  <si>
    <t xml:space="preserve">Gain Source Investment Limited
享盛投資有限公司
</t>
    <phoneticPr fontId="1" type="noConversion"/>
  </si>
  <si>
    <t xml:space="preserve">Blessing Yield Company Limited
富來順有限公司
</t>
    <phoneticPr fontId="1" type="noConversion"/>
  </si>
  <si>
    <t xml:space="preserve">The Hong Kong Housing Society
香港房屋協會
</t>
    <phoneticPr fontId="1" type="noConversion"/>
  </si>
  <si>
    <t xml:space="preserve">The Hong Kong Housing Society
香港房屋協會
</t>
    <phoneticPr fontId="1" type="noConversion"/>
  </si>
  <si>
    <t xml:space="preserve">IL 5812, IL 5813, IL 5814
內地段第5812號, 內地段第5813號, 內地段第5814號
</t>
    <phoneticPr fontId="1" type="noConversion"/>
  </si>
  <si>
    <t xml:space="preserve">ML 352 RP &amp; IL 8676
海旁地段第352號之餘段及內地段第8676號
</t>
    <phoneticPr fontId="1" type="noConversion"/>
  </si>
  <si>
    <t xml:space="preserve">ML 534 sA, ML 533 RP, ML 532 sA, ML 531 sA, ML 530 sA, ML 529 sA, ML 528 RP, ML 527, ML 475, ML 474, ML 473, ML 472, IL 2871 RP, IL 2860 RP, IL 2870 RP, IL 2861 RP &amp; IL 2866
海旁地段第534號A分段, 海旁地段第533號之餘段, 海旁地段第532號A分段, 海旁地段第531號A分段, 海旁地段第530號A分段, 海旁地段第529號A分段, 海旁地段第528號之餘段, 海旁地段第527號, 海旁地段第475號, 海旁地段第474號, 海旁地段第473號, 海旁地段第472號, 內地段第2871號之餘段, 內地段第2860號之餘段, 內地段第2870號之餘段, 內地段第2861號之餘段及內地段第2866號
</t>
    <phoneticPr fontId="1" type="noConversion"/>
  </si>
  <si>
    <t xml:space="preserve">Academic Terrace Blocks II &amp; III (units)
學士臺第二及第三座 (單位)
</t>
    <phoneticPr fontId="1" type="noConversion"/>
  </si>
  <si>
    <t xml:space="preserve">IL 2690 sA ss1-ss6, IL 2690 sB RP, IL 2690 sC RP, IL 2687 sB, IL 2687 sH, IL 2687 sG, IL 2687 sI, IL 2687 sD, IL 2687 sA, IL 2687 sJ, IL 2687 sK, IL 2687 sF, IL 2687 sL, IL 2687 sM, IL 2687 sC ss1 &amp; IL 2687 sC RP
內地段第2690號A分段第1-6小分段, 內地段第2690號B分段之餘段, 內地段第2690號C分段之餘段, 內地段第2687號B分段,H分段,G分段,I分段,D分段,A分段,J分段,K分段,F分段,L分段及M分段, 內地段第2687號C分段第1小分段及內地段第2687號C分段之餘段 
</t>
    <phoneticPr fontId="1" type="noConversion"/>
  </si>
  <si>
    <t xml:space="preserve">IL 8582 &amp; Ext
內地段第8582號及增批部份
</t>
    <phoneticPr fontId="1" type="noConversion"/>
  </si>
  <si>
    <t xml:space="preserve">Pacific Place Phase II (consent to an Agreement for Sale and Purchase with Shangri-La International Hotels (Pacific Place) Ltd)
太古廣場第2期(同意與Shangri-La International Hotels (Pacific Place) Ltd簽訂的一份買賣合約)
</t>
    <phoneticPr fontId="1" type="noConversion"/>
  </si>
  <si>
    <t xml:space="preserve">Shun Tak Centre (units as per list annexed to a letter dated 25/1/1986 from the Solicitors)
信德中心 (律師樓1986年1月25日信件中所表列的單位)
</t>
    <phoneticPr fontId="1" type="noConversion"/>
  </si>
  <si>
    <t xml:space="preserve">ML 185 sB ss1, ML 185 sB ss2, ML 185 sB RP and ML 185 sC
海旁地段第185號B分段第1小分段, 海旁地段第185號B分段第2小分段, 海旁地段第185號B分段之餘段及海旁地段第185號C分段
</t>
    <phoneticPr fontId="1" type="noConversion"/>
  </si>
  <si>
    <t xml:space="preserve">IL 1221 sA ss4 sA RP, IL 1221 sA ss4 RP, IL 1221 RP
內地段第1221號A分段第4小分段之A分段之餘段, 內地段第1221號A分段第4小分段之餘段, 內地段第1221號之餘段
</t>
    <phoneticPr fontId="1" type="noConversion"/>
  </si>
  <si>
    <t xml:space="preserve">Harmony Court (residential units)
萬和閣 (住宅單位)
</t>
    <phoneticPr fontId="1" type="noConversion"/>
  </si>
  <si>
    <t xml:space="preserve">Financial Square (units)
(單位)
</t>
    <phoneticPr fontId="1" type="noConversion"/>
  </si>
  <si>
    <t xml:space="preserve">Pacific Place Phase II (consent to sell 25,100/157,000 undivided shares of the lot to Greenroll Ltd)
太古廣場第2期(同意出售 25,100/157,000 不可分割份數予Greenroll Ltd)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</si>
</sst>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yyyy"/>
  </numFmts>
  <fonts count="10">
    <font>
      <sz val="10"/>
      <name val="Trebuchet MS"/>
      <family val="2"/>
    </font>
    <font>
      <sz val="8"/>
      <name val="Trebuchet MS"/>
      <family val="2"/>
    </font>
    <font>
      <b/>
      <sz val="10"/>
      <name val="Trebuchet MS"/>
      <family val="2"/>
    </font>
    <font>
      <sz val="10"/>
      <color indexed="57"/>
      <name val="Trebuchet MS"/>
      <family val="2"/>
    </font>
    <font>
      <sz val="7.5"/>
      <name val="Times New Roman"/>
      <family val="1"/>
    </font>
    <font>
      <sz val="12"/>
      <name val="新細明體"/>
      <family val="1"/>
      <charset val="136"/>
    </font>
    <font>
      <b/>
      <u/>
      <sz val="8"/>
      <name val="Arial"/>
      <family val="2"/>
    </font>
    <font>
      <sz val="8"/>
      <name val="細明體"/>
      <family val="3"/>
      <charset val="136"/>
    </font>
    <font>
      <u/>
      <sz val="8"/>
      <name val="細明體"/>
      <family val="3"/>
      <charset val="136"/>
    </font>
    <font>
      <sz val="8"/>
      <name val="SimSun"/>
    </font>
  </fonts>
  <fills count="5">
    <fill>
      <patternFill patternType="none"/>
    </fill>
    <fill>
      <patternFill patternType="gray125"/>
    </fill>
    <fill>
      <patternFill patternType="solid">
        <fgColor indexed="55"/>
        <bgColor indexed="64"/>
      </patternFill>
    </fill>
    <fill>
      <patternFill patternType="solid">
        <fgColor indexed="51"/>
        <bgColor indexed="64"/>
      </patternFill>
    </fill>
    <fill>
      <patternFill patternType="solid">
        <fgColor indexed="44"/>
        <bgColor indexed="64"/>
      </patternFill>
    </fill>
  </fills>
  <borders count="6">
    <border>
      <left/>
      <right/>
      <top/>
      <bottom/>
      <diagonal/>
    </border>
    <border>
      <left/>
      <right/>
      <top style="thin">
        <color indexed="64"/>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s>
  <cellStyleXfs count="4">
    <xf numFmtId="0" fontId="0" fillId="0" borderId="0"/>
    <xf numFmtId="0" fontId="3" fillId="0" borderId="0" applyNumberFormat="0" applyFill="0" applyBorder="0" applyAlignment="0" applyProtection="0">
      <alignment vertical="top" wrapText="1"/>
    </xf>
    <xf numFmtId="0" fontId="5" fillId="0" borderId="0"/>
    <xf numFmtId="0" fontId="2" fillId="2" borderId="1" applyProtection="0">
      <alignment horizontal="left"/>
    </xf>
  </cellStyleXfs>
  <cellXfs count="16">
    <xf numFmtId="0" fontId="0" fillId="0" borderId="0" xfId="0"/>
    <xf numFmtId="0" fontId="4" fillId="0" borderId="0" xfId="0" applyFont="1" applyBorder="1" applyAlignment="1">
      <alignment horizontal="centerContinuous" vertical="top" wrapText="1"/>
    </xf>
    <xf numFmtId="0" fontId="0" fillId="3" borderId="0" xfId="0" applyFill="1"/>
    <xf numFmtId="0" fontId="4" fillId="0" borderId="0" xfId="0" applyFont="1" applyAlignment="1">
      <alignment horizontal="centerContinuous" vertical="top"/>
    </xf>
    <xf numFmtId="0" fontId="6" fillId="0" borderId="0" xfId="0" applyFont="1" applyBorder="1" applyAlignment="1">
      <alignment horizontal="centerContinuous"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horizontal="center" vertical="top" wrapText="1"/>
    </xf>
    <xf numFmtId="0" fontId="8" fillId="4" borderId="2" xfId="0" applyFont="1" applyFill="1" applyBorder="1"/>
    <xf numFmtId="0" fontId="8" fillId="4" borderId="5" xfId="0" applyFont="1" applyFill="1" applyBorder="1"/>
    <xf numFmtId="0" fontId="8" fillId="4" borderId="3" xfId="0" applyFont="1" applyFill="1" applyBorder="1"/>
    <xf numFmtId="176" fontId="7" fillId="0" borderId="4" xfId="0" applyNumberFormat="1" applyFont="1" applyBorder="1" applyAlignment="1">
      <alignment horizontal="center" vertical="top" wrapText="1"/>
    </xf>
    <xf numFmtId="0" fontId="7" fillId="0" borderId="0" xfId="0" applyFont="1"/>
    <xf numFmtId="0" fontId="9" fillId="0" borderId="4" xfId="0" applyFont="1" applyBorder="1" applyAlignment="1">
      <alignment vertical="top" wrapText="1"/>
    </xf>
    <xf numFmtId="0" fontId="7" fillId="0" borderId="0" xfId="0" applyFont="1" applyAlignment="1">
      <alignment vertical="top" wrapText="1"/>
    </xf>
  </cellXfs>
  <cellStyles count="4">
    <cellStyle name="CalculatedFields" xfId="1"/>
    <cellStyle name="Normal_ProgressReview" xfId="2"/>
    <cellStyle name="SectionHead" xfId="3"/>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009DFF"/>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4FBCFF"/>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7FCE"/>
      <rgbColor rgb="00004977"/>
      <rgbColor rgb="00537700"/>
      <rgbColor rgb="00770005"/>
      <rgbColor rgb="00FF00A1"/>
      <rgbColor rgb="0077006A"/>
      <rgbColor rgb="00AAAAA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C2:N68"/>
  <sheetViews>
    <sheetView tabSelected="1" view="pageBreakPreview" topLeftCell="D1" zoomScale="120" zoomScaleNormal="100" zoomScaleSheetLayoutView="120" workbookViewId="0">
      <selection activeCell="D5" sqref="D5"/>
    </sheetView>
  </sheetViews>
  <sheetFormatPr defaultRowHeight="13.5"/>
  <cols>
    <col min="2" max="3" width="2.8984375" customWidth="1"/>
    <col min="4" max="4" width="21.3984375" customWidth="1"/>
    <col min="5" max="5" width="0.69921875" customWidth="1"/>
    <col min="6" max="6" width="15" customWidth="1"/>
    <col min="7" max="7" width="0.69921875" customWidth="1"/>
    <col min="8" max="8" width="22.8984375" customWidth="1"/>
    <col min="9" max="9" width="0.69921875" customWidth="1"/>
    <col min="10" max="10" width="22.296875" customWidth="1"/>
    <col min="11" max="11" width="0.69921875" customWidth="1"/>
    <col min="12" max="12" width="13.69921875" customWidth="1"/>
    <col min="13" max="13" width="12.296875" customWidth="1"/>
    <col min="14" max="14" width="2.8984375" customWidth="1"/>
  </cols>
  <sheetData>
    <row r="2" spans="3:14">
      <c r="C2" s="2"/>
      <c r="N2" s="2"/>
    </row>
    <row r="3" spans="3:14" ht="60" customHeight="1">
      <c r="D3" s="4" t="str">
        <f>gs_Header&amp;wksHKW!ListPeriod&amp;gs_NewLine&amp;gs_NewLine&amp;wksHKW!ListPeriod_C&amp;gs_Header_C&amp;gs_NewLine&amp;gs_PrintAdjust_RowHeight</f>
        <v xml:space="preserve">List of Consents to Sell, Consents to Assign and Approvals of Deeds of Mutual Covenant issued from 01/07/1985 to 31/12/1993
自一九八五年七月一日至一九九三年十二月三十一日所批出的樓花同意書、轉讓同意書及公契批核書列表
</v>
      </c>
      <c r="E3" s="1"/>
      <c r="F3" s="3"/>
      <c r="G3" s="3"/>
      <c r="H3" s="1"/>
      <c r="I3" s="1"/>
      <c r="J3" s="1"/>
      <c r="K3" s="1"/>
      <c r="L3" s="1"/>
      <c r="M3" s="1"/>
    </row>
    <row r="4" spans="3:14" ht="55">
      <c r="D4" s="5" t="str">
        <f>gs_TableHeaderCol1&amp;gs_NewLine&amp;gs_TableHeaderCol1_C</f>
        <v>Development Name
樓宇名稱</v>
      </c>
      <c r="E4" s="6"/>
      <c r="F4" s="5" t="str">
        <f>gs_TableHeaderCol2&amp;gs_NewLine&amp;gs_TableHeaderCol2_C</f>
        <v>Lot No.
地段編號</v>
      </c>
      <c r="G4" s="6"/>
      <c r="H4" s="5" t="str">
        <f>gs_TableHeaderCol3&amp;gs_NewLine&amp;gs_TableHeaderCol3_C</f>
        <v>Developer
發展商</v>
      </c>
      <c r="I4" s="6"/>
      <c r="J4" s="5" t="str">
        <f>gs_TableHeaderCol4&amp;gs_NewLine&amp;gs_TableHeaderCol4_C</f>
        <v>Type of Consent/Approval
同意書 / 批核公契種類</v>
      </c>
      <c r="K4" s="6"/>
      <c r="L4" s="7" t="str">
        <f>gs_TableHeaderCol5&amp;gs_NewLine&amp;gs_TableHeaderCol5_C</f>
        <v>Solicitors
律師</v>
      </c>
      <c r="M4" s="8" t="str">
        <f>gs_TableHeaderCol6&amp;gs_NewLine&amp;gs_TableHeaderCol6_C&amp;gs_PrintAdjust_RowHeight</f>
        <v xml:space="preserve">Consent / Approval Date
同意書 /
 批核公契日期
</v>
      </c>
    </row>
    <row r="5" spans="3:14">
      <c r="D5" s="9" t="s">
        <v>2</v>
      </c>
      <c r="E5" s="10"/>
      <c r="F5" s="10"/>
      <c r="G5" s="10"/>
      <c r="H5" s="10"/>
      <c r="I5" s="10"/>
      <c r="J5" s="10"/>
      <c r="K5" s="10"/>
      <c r="L5" s="10"/>
      <c r="M5" s="11"/>
    </row>
    <row r="6" spans="3:14" ht="66">
      <c r="D6" s="5" t="s">
        <v>4</v>
      </c>
      <c r="E6" s="6"/>
      <c r="F6" s="5" t="s">
        <v>97</v>
      </c>
      <c r="G6" s="6"/>
      <c r="H6" s="5" t="s">
        <v>127</v>
      </c>
      <c r="I6" s="6"/>
      <c r="J6" s="5" t="s">
        <v>69</v>
      </c>
      <c r="K6" s="6"/>
      <c r="L6" s="7" t="s">
        <v>75</v>
      </c>
      <c r="M6" s="12">
        <v>32207</v>
      </c>
    </row>
    <row r="7" spans="3:14" ht="352">
      <c r="D7" s="5" t="s">
        <v>5</v>
      </c>
      <c r="E7" s="6"/>
      <c r="F7" s="5" t="s">
        <v>165</v>
      </c>
      <c r="G7" s="6"/>
      <c r="H7" s="5" t="s">
        <v>128</v>
      </c>
      <c r="I7" s="6"/>
      <c r="J7" s="5" t="s">
        <v>71</v>
      </c>
      <c r="K7" s="6"/>
      <c r="L7" s="7" t="s">
        <v>45</v>
      </c>
      <c r="M7" s="12">
        <v>34109</v>
      </c>
    </row>
    <row r="8" spans="3:14" ht="308">
      <c r="D8" s="5" t="s">
        <v>166</v>
      </c>
      <c r="E8" s="6"/>
      <c r="F8" s="5" t="s">
        <v>167</v>
      </c>
      <c r="G8" s="6"/>
      <c r="H8" s="5" t="s">
        <v>129</v>
      </c>
      <c r="I8" s="6"/>
      <c r="J8" s="5" t="s">
        <v>69</v>
      </c>
      <c r="K8" s="6"/>
      <c r="L8" s="7" t="s">
        <v>79</v>
      </c>
      <c r="M8" s="12">
        <v>32486</v>
      </c>
    </row>
    <row r="9" spans="3:14" ht="55">
      <c r="D9" s="5" t="s">
        <v>6</v>
      </c>
      <c r="E9" s="6"/>
      <c r="F9" s="5" t="s">
        <v>40</v>
      </c>
      <c r="G9" s="6"/>
      <c r="H9" s="5" t="s">
        <v>130</v>
      </c>
      <c r="I9" s="6"/>
      <c r="J9" s="5" t="s">
        <v>70</v>
      </c>
      <c r="K9" s="6"/>
      <c r="L9" s="7" t="s">
        <v>98</v>
      </c>
      <c r="M9" s="12">
        <v>32272</v>
      </c>
    </row>
    <row r="10" spans="3:14" ht="55">
      <c r="D10" s="5" t="s">
        <v>6</v>
      </c>
      <c r="E10" s="6"/>
      <c r="F10" s="5" t="s">
        <v>40</v>
      </c>
      <c r="G10" s="6"/>
      <c r="H10" s="5" t="s">
        <v>130</v>
      </c>
      <c r="I10" s="6"/>
      <c r="J10" s="5" t="s">
        <v>0</v>
      </c>
      <c r="K10" s="6"/>
      <c r="L10" s="7" t="s">
        <v>99</v>
      </c>
      <c r="M10" s="12">
        <v>33305</v>
      </c>
    </row>
    <row r="11" spans="3:14" ht="55">
      <c r="D11" s="5" t="s">
        <v>7</v>
      </c>
      <c r="E11" s="6"/>
      <c r="F11" s="5" t="s">
        <v>41</v>
      </c>
      <c r="G11" s="6"/>
      <c r="H11" s="5" t="s">
        <v>131</v>
      </c>
      <c r="I11" s="6"/>
      <c r="J11" s="5" t="s">
        <v>70</v>
      </c>
      <c r="K11" s="6"/>
      <c r="L11" s="7" t="s">
        <v>85</v>
      </c>
      <c r="M11" s="12">
        <v>31370</v>
      </c>
    </row>
    <row r="12" spans="3:14" ht="55">
      <c r="D12" s="5" t="s">
        <v>7</v>
      </c>
      <c r="E12" s="6"/>
      <c r="F12" s="5" t="s">
        <v>41</v>
      </c>
      <c r="G12" s="6"/>
      <c r="H12" s="5" t="s">
        <v>131</v>
      </c>
      <c r="I12" s="6"/>
      <c r="J12" s="5" t="s">
        <v>73</v>
      </c>
      <c r="K12" s="6"/>
      <c r="L12" s="7" t="s">
        <v>85</v>
      </c>
      <c r="M12" s="12">
        <v>31370</v>
      </c>
    </row>
    <row r="13" spans="3:14" ht="55">
      <c r="D13" s="5" t="s">
        <v>7</v>
      </c>
      <c r="E13" s="6"/>
      <c r="F13" s="5" t="s">
        <v>41</v>
      </c>
      <c r="G13" s="6"/>
      <c r="H13" s="5" t="s">
        <v>131</v>
      </c>
      <c r="I13" s="6"/>
      <c r="J13" s="5" t="s">
        <v>69</v>
      </c>
      <c r="K13" s="6"/>
      <c r="L13" s="7" t="s">
        <v>85</v>
      </c>
      <c r="M13" s="12">
        <v>31399</v>
      </c>
    </row>
    <row r="14" spans="3:14" ht="143">
      <c r="D14" s="5" t="s">
        <v>8</v>
      </c>
      <c r="E14" s="6"/>
      <c r="F14" s="5" t="s">
        <v>42</v>
      </c>
      <c r="G14" s="6"/>
      <c r="H14" s="5" t="s">
        <v>132</v>
      </c>
      <c r="I14" s="6"/>
      <c r="J14" s="5" t="s">
        <v>74</v>
      </c>
      <c r="K14" s="6"/>
      <c r="L14" s="7" t="s">
        <v>46</v>
      </c>
      <c r="M14" s="12">
        <v>33205</v>
      </c>
    </row>
    <row r="15" spans="3:14" ht="165">
      <c r="D15" s="5" t="s">
        <v>9</v>
      </c>
      <c r="E15" s="6"/>
      <c r="F15" s="5" t="s">
        <v>42</v>
      </c>
      <c r="G15" s="6"/>
      <c r="H15" s="5" t="s">
        <v>133</v>
      </c>
      <c r="I15" s="6"/>
      <c r="J15" s="5" t="s">
        <v>71</v>
      </c>
      <c r="K15" s="6"/>
      <c r="L15" s="7" t="s">
        <v>45</v>
      </c>
      <c r="M15" s="12">
        <v>33814</v>
      </c>
    </row>
    <row r="16" spans="3:14" ht="44">
      <c r="D16" s="5" t="s">
        <v>174</v>
      </c>
      <c r="E16" s="6"/>
      <c r="F16" s="5" t="s">
        <v>100</v>
      </c>
      <c r="G16" s="6"/>
      <c r="H16" s="5" t="s">
        <v>134</v>
      </c>
      <c r="I16" s="6"/>
      <c r="J16" s="5" t="s">
        <v>93</v>
      </c>
      <c r="K16" s="6"/>
      <c r="L16" s="7" t="s">
        <v>101</v>
      </c>
      <c r="M16" s="12">
        <v>31695</v>
      </c>
    </row>
    <row r="17" spans="4:13" ht="44">
      <c r="D17" s="5" t="s">
        <v>103</v>
      </c>
      <c r="E17" s="6"/>
      <c r="F17" s="5" t="s">
        <v>104</v>
      </c>
      <c r="G17" s="6"/>
      <c r="H17" s="5" t="s">
        <v>135</v>
      </c>
      <c r="I17" s="6"/>
      <c r="J17" s="5" t="s">
        <v>69</v>
      </c>
      <c r="K17" s="6"/>
      <c r="L17" s="7" t="s">
        <v>102</v>
      </c>
      <c r="M17" s="12">
        <v>31421</v>
      </c>
    </row>
    <row r="18" spans="4:13" ht="55">
      <c r="D18" s="5" t="s">
        <v>173</v>
      </c>
      <c r="E18" s="6"/>
      <c r="F18" s="5" t="s">
        <v>43</v>
      </c>
      <c r="G18" s="6"/>
      <c r="H18" s="5" t="s">
        <v>161</v>
      </c>
      <c r="I18" s="6"/>
      <c r="J18" s="5" t="s">
        <v>105</v>
      </c>
      <c r="K18" s="6"/>
      <c r="L18" s="7" t="s">
        <v>124</v>
      </c>
      <c r="M18" s="12">
        <v>34249</v>
      </c>
    </row>
    <row r="19" spans="4:13" ht="55">
      <c r="D19" s="5" t="s">
        <v>10</v>
      </c>
      <c r="E19" s="6"/>
      <c r="F19" s="5" t="s">
        <v>44</v>
      </c>
      <c r="G19" s="6"/>
      <c r="H19" s="5" t="s">
        <v>72</v>
      </c>
      <c r="I19" s="6"/>
      <c r="J19" s="5" t="s">
        <v>69</v>
      </c>
      <c r="K19" s="6"/>
      <c r="L19" s="7" t="s">
        <v>77</v>
      </c>
      <c r="M19" s="12">
        <v>31673</v>
      </c>
    </row>
    <row r="20" spans="4:13" ht="44">
      <c r="D20" s="5" t="s">
        <v>10</v>
      </c>
      <c r="E20" s="6"/>
      <c r="F20" s="5" t="s">
        <v>44</v>
      </c>
      <c r="G20" s="6"/>
      <c r="H20" s="5" t="s">
        <v>107</v>
      </c>
      <c r="I20" s="6"/>
      <c r="J20" s="5" t="s">
        <v>106</v>
      </c>
      <c r="K20" s="6"/>
      <c r="L20" s="7" t="s">
        <v>96</v>
      </c>
      <c r="M20" s="12">
        <v>31714</v>
      </c>
    </row>
    <row r="21" spans="4:13" ht="242">
      <c r="D21" s="5" t="s">
        <v>11</v>
      </c>
      <c r="E21" s="6"/>
      <c r="F21" s="5" t="s">
        <v>108</v>
      </c>
      <c r="G21" s="6"/>
      <c r="H21" s="5" t="s">
        <v>136</v>
      </c>
      <c r="I21" s="6"/>
      <c r="J21" s="5" t="s">
        <v>69</v>
      </c>
      <c r="K21" s="6"/>
      <c r="L21" s="7" t="s">
        <v>47</v>
      </c>
      <c r="M21" s="12">
        <v>32176</v>
      </c>
    </row>
    <row r="22" spans="4:13" ht="66">
      <c r="D22" s="5" t="s">
        <v>12</v>
      </c>
      <c r="E22" s="6"/>
      <c r="F22" s="5" t="s">
        <v>109</v>
      </c>
      <c r="G22" s="6"/>
      <c r="H22" s="5" t="s">
        <v>137</v>
      </c>
      <c r="I22" s="6"/>
      <c r="J22" s="5" t="s">
        <v>69</v>
      </c>
      <c r="K22" s="6"/>
      <c r="L22" s="7" t="s">
        <v>3</v>
      </c>
      <c r="M22" s="12">
        <v>33719</v>
      </c>
    </row>
    <row r="23" spans="4:13" ht="99">
      <c r="D23" s="5" t="s">
        <v>13</v>
      </c>
      <c r="E23" s="6"/>
      <c r="F23" s="5" t="s">
        <v>58</v>
      </c>
      <c r="G23" s="6"/>
      <c r="H23" s="5" t="s">
        <v>138</v>
      </c>
      <c r="I23" s="6"/>
      <c r="J23" s="5" t="s">
        <v>70</v>
      </c>
      <c r="K23" s="6"/>
      <c r="L23" s="7" t="s">
        <v>48</v>
      </c>
      <c r="M23" s="12">
        <v>33917</v>
      </c>
    </row>
    <row r="24" spans="4:13" ht="99">
      <c r="D24" s="5" t="s">
        <v>14</v>
      </c>
      <c r="E24" s="6"/>
      <c r="F24" s="5" t="s">
        <v>58</v>
      </c>
      <c r="G24" s="6"/>
      <c r="H24" s="5" t="s">
        <v>138</v>
      </c>
      <c r="I24" s="6"/>
      <c r="J24" s="5" t="s">
        <v>69</v>
      </c>
      <c r="K24" s="6"/>
      <c r="L24" s="7" t="s">
        <v>48</v>
      </c>
      <c r="M24" s="12">
        <v>33917</v>
      </c>
    </row>
    <row r="25" spans="4:13" ht="44">
      <c r="D25" s="5" t="s">
        <v>110</v>
      </c>
      <c r="E25" s="6"/>
      <c r="F25" s="5" t="s">
        <v>59</v>
      </c>
      <c r="G25" s="6"/>
      <c r="H25" s="5" t="s">
        <v>139</v>
      </c>
      <c r="I25" s="6"/>
      <c r="J25" s="5" t="s">
        <v>69</v>
      </c>
      <c r="K25" s="6"/>
      <c r="L25" s="7" t="s">
        <v>3</v>
      </c>
      <c r="M25" s="12">
        <v>32154</v>
      </c>
    </row>
    <row r="26" spans="4:13" ht="143">
      <c r="D26" s="5" t="s">
        <v>111</v>
      </c>
      <c r="E26" s="6"/>
      <c r="F26" s="5" t="s">
        <v>114</v>
      </c>
      <c r="G26" s="6"/>
      <c r="H26" s="5" t="s">
        <v>140</v>
      </c>
      <c r="I26" s="6"/>
      <c r="J26" s="5" t="s">
        <v>112</v>
      </c>
      <c r="K26" s="6"/>
      <c r="L26" s="7" t="s">
        <v>113</v>
      </c>
      <c r="M26" s="12">
        <v>33053</v>
      </c>
    </row>
    <row r="27" spans="4:13" ht="132">
      <c r="D27" s="5" t="s">
        <v>15</v>
      </c>
      <c r="E27" s="6"/>
      <c r="F27" s="5" t="s">
        <v>115</v>
      </c>
      <c r="G27" s="6"/>
      <c r="H27" s="5" t="s">
        <v>141</v>
      </c>
      <c r="I27" s="6"/>
      <c r="J27" s="5" t="s">
        <v>69</v>
      </c>
      <c r="K27" s="6"/>
      <c r="L27" s="7" t="s">
        <v>49</v>
      </c>
      <c r="M27" s="12">
        <v>31973</v>
      </c>
    </row>
    <row r="28" spans="4:13" ht="55">
      <c r="D28" s="5" t="s">
        <v>16</v>
      </c>
      <c r="E28" s="6"/>
      <c r="F28" s="5" t="s">
        <v>60</v>
      </c>
      <c r="G28" s="6"/>
      <c r="H28" s="5" t="s">
        <v>162</v>
      </c>
      <c r="I28" s="6"/>
      <c r="J28" s="5" t="s">
        <v>69</v>
      </c>
      <c r="K28" s="6"/>
      <c r="L28" s="7" t="s">
        <v>125</v>
      </c>
      <c r="M28" s="12">
        <v>31751</v>
      </c>
    </row>
    <row r="29" spans="4:13" ht="55">
      <c r="D29" s="5" t="s">
        <v>117</v>
      </c>
      <c r="E29" s="6"/>
      <c r="F29" s="5" t="s">
        <v>116</v>
      </c>
      <c r="G29" s="6"/>
      <c r="H29" s="5" t="s">
        <v>142</v>
      </c>
      <c r="I29" s="6"/>
      <c r="J29" s="5" t="s">
        <v>84</v>
      </c>
      <c r="K29" s="6"/>
      <c r="L29" s="7" t="s">
        <v>94</v>
      </c>
      <c r="M29" s="12">
        <v>32918</v>
      </c>
    </row>
    <row r="30" spans="4:13" ht="55">
      <c r="D30" s="5" t="s">
        <v>17</v>
      </c>
      <c r="E30" s="6"/>
      <c r="F30" s="5" t="s">
        <v>61</v>
      </c>
      <c r="G30" s="6"/>
      <c r="H30" s="5" t="s">
        <v>143</v>
      </c>
      <c r="I30" s="6"/>
      <c r="J30" s="5" t="s">
        <v>84</v>
      </c>
      <c r="K30" s="6"/>
      <c r="L30" s="7" t="s">
        <v>50</v>
      </c>
      <c r="M30" s="12">
        <v>31549</v>
      </c>
    </row>
    <row r="31" spans="4:13" ht="55">
      <c r="D31" s="5" t="s">
        <v>18</v>
      </c>
      <c r="E31" s="6"/>
      <c r="F31" s="5" t="s">
        <v>57</v>
      </c>
      <c r="G31" s="6"/>
      <c r="H31" s="5" t="s">
        <v>144</v>
      </c>
      <c r="I31" s="6"/>
      <c r="J31" s="5" t="s">
        <v>106</v>
      </c>
      <c r="K31" s="6"/>
      <c r="L31" s="7" t="s">
        <v>96</v>
      </c>
      <c r="M31" s="12">
        <v>33814</v>
      </c>
    </row>
    <row r="32" spans="4:13" ht="55">
      <c r="D32" s="5" t="s">
        <v>18</v>
      </c>
      <c r="E32" s="6"/>
      <c r="F32" s="5" t="s">
        <v>57</v>
      </c>
      <c r="G32" s="6"/>
      <c r="H32" s="5" t="s">
        <v>144</v>
      </c>
      <c r="I32" s="6"/>
      <c r="J32" s="5" t="s">
        <v>95</v>
      </c>
      <c r="K32" s="6"/>
      <c r="L32" s="7" t="s">
        <v>96</v>
      </c>
      <c r="M32" s="12">
        <v>33814</v>
      </c>
    </row>
    <row r="33" spans="4:13" ht="110">
      <c r="D33" s="5" t="s">
        <v>175</v>
      </c>
      <c r="E33" s="6"/>
      <c r="F33" s="5" t="s">
        <v>56</v>
      </c>
      <c r="G33" s="6"/>
      <c r="H33" s="5" t="s">
        <v>145</v>
      </c>
      <c r="I33" s="6"/>
      <c r="J33" s="5" t="s">
        <v>69</v>
      </c>
      <c r="K33" s="6"/>
      <c r="L33" s="7" t="s">
        <v>76</v>
      </c>
      <c r="M33" s="12">
        <v>31997</v>
      </c>
    </row>
    <row r="34" spans="4:13" ht="132">
      <c r="D34" s="5" t="s">
        <v>169</v>
      </c>
      <c r="E34" s="6"/>
      <c r="F34" s="5" t="s">
        <v>56</v>
      </c>
      <c r="G34" s="6"/>
      <c r="H34" s="5" t="s">
        <v>145</v>
      </c>
      <c r="I34" s="6"/>
      <c r="J34" s="5" t="s">
        <v>69</v>
      </c>
      <c r="K34" s="6"/>
      <c r="L34" s="7" t="s">
        <v>77</v>
      </c>
      <c r="M34" s="12">
        <v>32001</v>
      </c>
    </row>
    <row r="35" spans="4:13" ht="44">
      <c r="D35" s="5" t="s">
        <v>19</v>
      </c>
      <c r="E35" s="6"/>
      <c r="F35" s="5" t="s">
        <v>168</v>
      </c>
      <c r="G35" s="6"/>
      <c r="H35" s="5" t="s">
        <v>146</v>
      </c>
      <c r="I35" s="6"/>
      <c r="J35" s="5" t="s">
        <v>106</v>
      </c>
      <c r="K35" s="6"/>
      <c r="L35" s="7" t="s">
        <v>96</v>
      </c>
      <c r="M35" s="12">
        <v>33814</v>
      </c>
    </row>
    <row r="36" spans="4:13" ht="44">
      <c r="D36" s="5" t="s">
        <v>19</v>
      </c>
      <c r="E36" s="6"/>
      <c r="F36" s="5" t="s">
        <v>168</v>
      </c>
      <c r="G36" s="6"/>
      <c r="H36" s="5" t="s">
        <v>146</v>
      </c>
      <c r="I36" s="6"/>
      <c r="J36" s="5" t="s">
        <v>95</v>
      </c>
      <c r="K36" s="6"/>
      <c r="L36" s="7" t="s">
        <v>96</v>
      </c>
      <c r="M36" s="12">
        <v>33814</v>
      </c>
    </row>
    <row r="37" spans="4:13" ht="55">
      <c r="D37" s="5" t="s">
        <v>20</v>
      </c>
      <c r="E37" s="6"/>
      <c r="F37" s="5" t="s">
        <v>92</v>
      </c>
      <c r="G37" s="6"/>
      <c r="H37" s="5" t="s">
        <v>147</v>
      </c>
      <c r="I37" s="6"/>
      <c r="J37" s="5" t="s">
        <v>84</v>
      </c>
      <c r="K37" s="6"/>
      <c r="L37" s="7" t="s">
        <v>78</v>
      </c>
      <c r="M37" s="12">
        <v>32533</v>
      </c>
    </row>
    <row r="38" spans="4:13" ht="44">
      <c r="D38" s="5" t="s">
        <v>21</v>
      </c>
      <c r="E38" s="6"/>
      <c r="F38" s="5" t="s">
        <v>92</v>
      </c>
      <c r="G38" s="6"/>
      <c r="H38" s="5" t="s">
        <v>147</v>
      </c>
      <c r="I38" s="6"/>
      <c r="J38" s="5" t="s">
        <v>93</v>
      </c>
      <c r="K38" s="6"/>
      <c r="L38" s="7" t="s">
        <v>94</v>
      </c>
      <c r="M38" s="12">
        <v>32533</v>
      </c>
    </row>
    <row r="39" spans="4:13" ht="88">
      <c r="D39" s="5" t="s">
        <v>22</v>
      </c>
      <c r="E39" s="6"/>
      <c r="F39" s="5" t="s">
        <v>91</v>
      </c>
      <c r="G39" s="6"/>
      <c r="H39" s="5" t="s">
        <v>148</v>
      </c>
      <c r="I39" s="6"/>
      <c r="J39" s="5" t="s">
        <v>69</v>
      </c>
      <c r="K39" s="6"/>
      <c r="L39" s="7" t="s">
        <v>51</v>
      </c>
      <c r="M39" s="12">
        <v>31629</v>
      </c>
    </row>
    <row r="40" spans="4:13" ht="44">
      <c r="D40" s="5" t="s">
        <v>90</v>
      </c>
      <c r="E40" s="6"/>
      <c r="F40" s="5" t="s">
        <v>62</v>
      </c>
      <c r="G40" s="6"/>
      <c r="H40" s="5" t="s">
        <v>149</v>
      </c>
      <c r="I40" s="6"/>
      <c r="J40" s="5" t="s">
        <v>69</v>
      </c>
      <c r="K40" s="6"/>
      <c r="L40" s="7" t="s">
        <v>118</v>
      </c>
      <c r="M40" s="12">
        <v>31240</v>
      </c>
    </row>
    <row r="41" spans="4:13" ht="44">
      <c r="D41" s="5" t="s">
        <v>89</v>
      </c>
      <c r="E41" s="6"/>
      <c r="F41" s="5" t="s">
        <v>62</v>
      </c>
      <c r="G41" s="6"/>
      <c r="H41" s="5" t="s">
        <v>149</v>
      </c>
      <c r="I41" s="6"/>
      <c r="J41" s="5" t="s">
        <v>119</v>
      </c>
      <c r="K41" s="6"/>
      <c r="L41" s="7" t="s">
        <v>118</v>
      </c>
      <c r="M41" s="12">
        <v>31334</v>
      </c>
    </row>
    <row r="42" spans="4:13" ht="44">
      <c r="D42" s="5" t="s">
        <v>88</v>
      </c>
      <c r="E42" s="6"/>
      <c r="F42" s="5" t="s">
        <v>62</v>
      </c>
      <c r="G42" s="6"/>
      <c r="H42" s="5" t="s">
        <v>149</v>
      </c>
      <c r="I42" s="6"/>
      <c r="J42" s="5" t="s">
        <v>69</v>
      </c>
      <c r="K42" s="6"/>
      <c r="L42" s="7" t="s">
        <v>118</v>
      </c>
      <c r="M42" s="12">
        <v>31433</v>
      </c>
    </row>
    <row r="43" spans="4:13" ht="55">
      <c r="D43" s="5" t="s">
        <v>87</v>
      </c>
      <c r="E43" s="6"/>
      <c r="F43" s="5" t="s">
        <v>62</v>
      </c>
      <c r="G43" s="6"/>
      <c r="H43" s="5" t="s">
        <v>149</v>
      </c>
      <c r="I43" s="6"/>
      <c r="J43" s="5" t="s">
        <v>112</v>
      </c>
      <c r="K43" s="6"/>
      <c r="L43" s="7" t="s">
        <v>118</v>
      </c>
      <c r="M43" s="12">
        <v>31446</v>
      </c>
    </row>
    <row r="44" spans="4:13" ht="77">
      <c r="D44" s="5" t="s">
        <v>170</v>
      </c>
      <c r="E44" s="6"/>
      <c r="F44" s="5" t="s">
        <v>62</v>
      </c>
      <c r="G44" s="6"/>
      <c r="H44" s="5" t="s">
        <v>149</v>
      </c>
      <c r="I44" s="6"/>
      <c r="J44" s="5" t="s">
        <v>69</v>
      </c>
      <c r="K44" s="6"/>
      <c r="L44" s="7" t="s">
        <v>75</v>
      </c>
      <c r="M44" s="12">
        <v>31446</v>
      </c>
    </row>
    <row r="45" spans="4:13" ht="55">
      <c r="D45" s="5" t="s">
        <v>23</v>
      </c>
      <c r="E45" s="6"/>
      <c r="F45" s="5" t="s">
        <v>62</v>
      </c>
      <c r="G45" s="6"/>
      <c r="H45" s="5" t="s">
        <v>149</v>
      </c>
      <c r="I45" s="6"/>
      <c r="J45" s="5" t="s">
        <v>84</v>
      </c>
      <c r="K45" s="6"/>
      <c r="L45" s="7" t="s">
        <v>75</v>
      </c>
      <c r="M45" s="12">
        <v>31471</v>
      </c>
    </row>
    <row r="46" spans="4:13" ht="55">
      <c r="D46" s="5" t="s">
        <v>86</v>
      </c>
      <c r="E46" s="6"/>
      <c r="F46" s="5" t="s">
        <v>62</v>
      </c>
      <c r="G46" s="6"/>
      <c r="H46" s="5" t="s">
        <v>149</v>
      </c>
      <c r="I46" s="6"/>
      <c r="J46" s="5" t="s">
        <v>74</v>
      </c>
      <c r="K46" s="6"/>
      <c r="L46" s="7" t="s">
        <v>75</v>
      </c>
      <c r="M46" s="12">
        <v>31474</v>
      </c>
    </row>
    <row r="47" spans="4:13" ht="55">
      <c r="D47" s="5" t="s">
        <v>24</v>
      </c>
      <c r="E47" s="6"/>
      <c r="F47" s="5" t="s">
        <v>63</v>
      </c>
      <c r="G47" s="6"/>
      <c r="H47" s="5" t="s">
        <v>150</v>
      </c>
      <c r="I47" s="6"/>
      <c r="J47" s="5" t="s">
        <v>70</v>
      </c>
      <c r="K47" s="6"/>
      <c r="L47" s="7" t="s">
        <v>85</v>
      </c>
      <c r="M47" s="12">
        <v>33092</v>
      </c>
    </row>
    <row r="48" spans="4:13" ht="44">
      <c r="D48" s="5" t="s">
        <v>25</v>
      </c>
      <c r="E48" s="6"/>
      <c r="F48" s="5" t="s">
        <v>63</v>
      </c>
      <c r="G48" s="6"/>
      <c r="H48" s="5" t="s">
        <v>150</v>
      </c>
      <c r="I48" s="6"/>
      <c r="J48" s="5" t="s">
        <v>69</v>
      </c>
      <c r="K48" s="6"/>
      <c r="L48" s="7" t="s">
        <v>85</v>
      </c>
      <c r="M48" s="12">
        <v>33092</v>
      </c>
    </row>
    <row r="49" spans="4:13" ht="55">
      <c r="D49" s="5" t="s">
        <v>26</v>
      </c>
      <c r="E49" s="6"/>
      <c r="F49" s="5" t="s">
        <v>64</v>
      </c>
      <c r="G49" s="6"/>
      <c r="H49" s="5" t="s">
        <v>72</v>
      </c>
      <c r="I49" s="6"/>
      <c r="J49" s="5" t="s">
        <v>84</v>
      </c>
      <c r="K49" s="6"/>
      <c r="L49" s="7" t="s">
        <v>80</v>
      </c>
      <c r="M49" s="12">
        <v>32097</v>
      </c>
    </row>
    <row r="50" spans="4:13" ht="143">
      <c r="D50" s="5" t="s">
        <v>27</v>
      </c>
      <c r="E50" s="6"/>
      <c r="F50" s="5" t="s">
        <v>171</v>
      </c>
      <c r="G50" s="6"/>
      <c r="H50" s="5" t="s">
        <v>151</v>
      </c>
      <c r="I50" s="6"/>
      <c r="J50" s="5" t="s">
        <v>69</v>
      </c>
      <c r="K50" s="6"/>
      <c r="L50" s="7" t="s">
        <v>78</v>
      </c>
      <c r="M50" s="12">
        <v>31394</v>
      </c>
    </row>
    <row r="51" spans="4:13" ht="165">
      <c r="D51" s="5" t="s">
        <v>28</v>
      </c>
      <c r="E51" s="6"/>
      <c r="F51" s="5" t="s">
        <v>83</v>
      </c>
      <c r="G51" s="6"/>
      <c r="H51" s="5" t="s">
        <v>152</v>
      </c>
      <c r="I51" s="6"/>
      <c r="J51" s="5" t="s">
        <v>69</v>
      </c>
      <c r="K51" s="6"/>
      <c r="L51" s="7" t="s">
        <v>52</v>
      </c>
      <c r="M51" s="12">
        <v>33648</v>
      </c>
    </row>
    <row r="52" spans="4:13" ht="143">
      <c r="D52" s="5" t="s">
        <v>29</v>
      </c>
      <c r="E52" s="6"/>
      <c r="F52" s="5" t="s">
        <v>120</v>
      </c>
      <c r="G52" s="6"/>
      <c r="H52" s="5" t="s">
        <v>153</v>
      </c>
      <c r="I52" s="6"/>
      <c r="J52" s="5" t="s">
        <v>69</v>
      </c>
      <c r="K52" s="6"/>
      <c r="L52" s="7" t="s">
        <v>53</v>
      </c>
      <c r="M52" s="12">
        <v>31583</v>
      </c>
    </row>
    <row r="53" spans="4:13" ht="77">
      <c r="D53" s="5" t="s">
        <v>30</v>
      </c>
      <c r="E53" s="6"/>
      <c r="F53" s="5" t="s">
        <v>163</v>
      </c>
      <c r="G53" s="6"/>
      <c r="H53" s="5" t="s">
        <v>154</v>
      </c>
      <c r="I53" s="6"/>
      <c r="J53" s="5" t="s">
        <v>69</v>
      </c>
      <c r="K53" s="6"/>
      <c r="L53" s="7" t="s">
        <v>48</v>
      </c>
      <c r="M53" s="12">
        <v>32920</v>
      </c>
    </row>
    <row r="54" spans="4:13" ht="77">
      <c r="D54" s="5" t="s">
        <v>31</v>
      </c>
      <c r="E54" s="6"/>
      <c r="F54" s="5" t="s">
        <v>121</v>
      </c>
      <c r="G54" s="6"/>
      <c r="H54" s="5" t="s">
        <v>155</v>
      </c>
      <c r="I54" s="6"/>
      <c r="J54" s="5" t="s">
        <v>69</v>
      </c>
      <c r="K54" s="6"/>
      <c r="L54" s="7" t="s">
        <v>81</v>
      </c>
      <c r="M54" s="12">
        <v>31447</v>
      </c>
    </row>
    <row r="55" spans="4:13" ht="110">
      <c r="D55" s="5" t="s">
        <v>32</v>
      </c>
      <c r="E55" s="6"/>
      <c r="F55" s="5" t="s">
        <v>172</v>
      </c>
      <c r="G55" s="6"/>
      <c r="H55" s="5" t="s">
        <v>156</v>
      </c>
      <c r="I55" s="6"/>
      <c r="J55" s="5" t="s">
        <v>69</v>
      </c>
      <c r="K55" s="6"/>
      <c r="L55" s="7" t="s">
        <v>54</v>
      </c>
      <c r="M55" s="12">
        <v>31840</v>
      </c>
    </row>
    <row r="56" spans="4:13" ht="55">
      <c r="D56" s="5" t="s">
        <v>33</v>
      </c>
      <c r="E56" s="6"/>
      <c r="F56" s="5" t="s">
        <v>65</v>
      </c>
      <c r="G56" s="6"/>
      <c r="H56" s="5" t="s">
        <v>157</v>
      </c>
      <c r="I56" s="6"/>
      <c r="J56" s="5" t="s">
        <v>84</v>
      </c>
      <c r="K56" s="6"/>
      <c r="L56" s="7" t="s">
        <v>122</v>
      </c>
      <c r="M56" s="12">
        <v>32777</v>
      </c>
    </row>
    <row r="57" spans="4:13" ht="55">
      <c r="D57" s="5" t="s">
        <v>34</v>
      </c>
      <c r="E57" s="6"/>
      <c r="F57" s="5" t="s">
        <v>66</v>
      </c>
      <c r="G57" s="6"/>
      <c r="H57" s="5" t="s">
        <v>157</v>
      </c>
      <c r="I57" s="6"/>
      <c r="J57" s="5" t="s">
        <v>69</v>
      </c>
      <c r="K57" s="6"/>
      <c r="L57" s="7" t="s">
        <v>55</v>
      </c>
      <c r="M57" s="12">
        <v>32777</v>
      </c>
    </row>
    <row r="58" spans="4:13" ht="77">
      <c r="D58" s="5" t="s">
        <v>35</v>
      </c>
      <c r="E58" s="6"/>
      <c r="F58" s="5" t="s">
        <v>82</v>
      </c>
      <c r="G58" s="6"/>
      <c r="H58" s="5" t="s">
        <v>158</v>
      </c>
      <c r="I58" s="6"/>
      <c r="J58" s="5" t="s">
        <v>69</v>
      </c>
      <c r="K58" s="6"/>
      <c r="L58" s="7" t="s">
        <v>123</v>
      </c>
      <c r="M58" s="12">
        <v>31414</v>
      </c>
    </row>
    <row r="59" spans="4:13" ht="55">
      <c r="D59" s="5" t="s">
        <v>36</v>
      </c>
      <c r="E59" s="6"/>
      <c r="F59" s="5" t="s">
        <v>67</v>
      </c>
      <c r="G59" s="6"/>
      <c r="H59" s="5" t="s">
        <v>159</v>
      </c>
      <c r="I59" s="6"/>
      <c r="J59" s="5" t="s">
        <v>69</v>
      </c>
      <c r="K59" s="6"/>
      <c r="L59" s="7" t="s">
        <v>3</v>
      </c>
      <c r="M59" s="12">
        <v>31730</v>
      </c>
    </row>
    <row r="60" spans="4:13" ht="77">
      <c r="D60" s="5" t="s">
        <v>37</v>
      </c>
      <c r="E60" s="6"/>
      <c r="F60" s="5" t="s">
        <v>164</v>
      </c>
      <c r="G60" s="6"/>
      <c r="H60" s="5" t="s">
        <v>160</v>
      </c>
      <c r="I60" s="6"/>
      <c r="J60" s="5" t="s">
        <v>1</v>
      </c>
      <c r="K60" s="6"/>
      <c r="L60" s="7" t="s">
        <v>123</v>
      </c>
      <c r="M60" s="12">
        <v>32794</v>
      </c>
    </row>
    <row r="61" spans="4:13" ht="55">
      <c r="D61" s="5" t="s">
        <v>38</v>
      </c>
      <c r="E61" s="6"/>
      <c r="F61" s="5" t="s">
        <v>68</v>
      </c>
      <c r="G61" s="6"/>
      <c r="H61" s="5" t="s">
        <v>161</v>
      </c>
      <c r="I61" s="6"/>
      <c r="J61" s="5" t="s">
        <v>70</v>
      </c>
      <c r="K61" s="6"/>
      <c r="L61" s="7" t="s">
        <v>124</v>
      </c>
      <c r="M61" s="12">
        <v>33291</v>
      </c>
    </row>
    <row r="62" spans="4:13" ht="55">
      <c r="D62" s="5" t="s">
        <v>38</v>
      </c>
      <c r="E62" s="6"/>
      <c r="F62" s="5" t="s">
        <v>68</v>
      </c>
      <c r="G62" s="6"/>
      <c r="H62" s="5" t="s">
        <v>161</v>
      </c>
      <c r="I62" s="6"/>
      <c r="J62" s="5" t="s">
        <v>73</v>
      </c>
      <c r="K62" s="6"/>
      <c r="L62" s="7" t="s">
        <v>124</v>
      </c>
      <c r="M62" s="12">
        <v>33291</v>
      </c>
    </row>
    <row r="63" spans="4:13" ht="55">
      <c r="D63" s="5" t="s">
        <v>39</v>
      </c>
      <c r="E63" s="6"/>
      <c r="F63" s="5" t="s">
        <v>68</v>
      </c>
      <c r="G63" s="6"/>
      <c r="H63" s="5" t="s">
        <v>161</v>
      </c>
      <c r="I63" s="6"/>
      <c r="J63" s="5" t="s">
        <v>69</v>
      </c>
      <c r="K63" s="6"/>
      <c r="L63" s="14" t="s">
        <v>126</v>
      </c>
      <c r="M63" s="12">
        <v>33291</v>
      </c>
    </row>
    <row r="64" spans="4:13">
      <c r="D64" s="13"/>
      <c r="E64" s="13"/>
      <c r="F64" s="13"/>
      <c r="G64" s="13"/>
      <c r="H64" s="13"/>
      <c r="I64" s="13"/>
      <c r="J64" s="13"/>
      <c r="K64" s="13"/>
      <c r="L64" s="13"/>
      <c r="M64" s="13"/>
    </row>
    <row r="65" spans="3:14" ht="30" customHeight="1">
      <c r="D65" s="15" t="str">
        <f>gs_EndNote</f>
        <v>Note:
The above list may not be comprehensive. Please contact Legal Advisory and Conveyancing Office for clarification if in doubt.</v>
      </c>
      <c r="E65" s="15"/>
      <c r="F65" s="15"/>
      <c r="G65" s="15"/>
      <c r="H65" s="15"/>
      <c r="I65" s="15"/>
      <c r="J65" s="15"/>
      <c r="K65" s="15"/>
      <c r="L65" s="15"/>
      <c r="M65" s="15"/>
    </row>
    <row r="66" spans="3:14">
      <c r="D66" s="13"/>
      <c r="E66" s="13"/>
      <c r="F66" s="13"/>
      <c r="G66" s="13"/>
      <c r="H66" s="13"/>
      <c r="I66" s="13"/>
      <c r="J66" s="13"/>
      <c r="K66" s="13"/>
      <c r="L66" s="13"/>
      <c r="M66" s="13"/>
    </row>
    <row r="67" spans="3:14" ht="30" customHeight="1">
      <c r="D67" s="15" t="str">
        <f>gs_EndNote_C</f>
        <v>備註:
上述列表或未能盡錄所有資料。如有疑問，請聯絡法律諮詢及田土轉易處。</v>
      </c>
      <c r="E67" s="15"/>
      <c r="F67" s="15"/>
      <c r="G67" s="15"/>
      <c r="H67" s="15"/>
      <c r="I67" s="15"/>
      <c r="J67" s="15"/>
      <c r="K67" s="15"/>
      <c r="L67" s="15"/>
      <c r="M67" s="15"/>
    </row>
    <row r="68" spans="3:14">
      <c r="C68" s="2"/>
      <c r="N68" s="2"/>
    </row>
  </sheetData>
  <mergeCells count="2">
    <mergeCell ref="D65:M65"/>
    <mergeCell ref="D67:M67"/>
  </mergeCells>
  <phoneticPr fontId="1" type="noConversion"/>
  <pageMargins left="0.39370078740157483" right="0.39370078740157483" top="0.39370078740157483" bottom="0.78740157480314965" header="0.51181102362204722" footer="0.51181102362204722"/>
  <pageSetup paperSize="9" scale="92" fitToHeight="0" orientation="portrait" r:id="rId1"/>
  <headerFooter alignWithMargins="0">
    <oddFooter>&amp;C&amp;"Times New Roman,標準"&amp;8Page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wksHKW</vt:lpstr>
      <vt:lpstr>wksHKW!Print_Area</vt:lpstr>
      <vt:lpstr>wksHKW!Print_Titles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Consents1982_1993</dc:title>
  <dc:subject>Presale Consents and DMC Approvals</dc:subject>
  <dc:creator>John Tang</dc:creator>
  <dc:description>Compile a list of presale consents and DMC approvals from 1982 to 1993</dc:description>
  <cp:lastModifiedBy>NKOO</cp:lastModifiedBy>
  <cp:lastPrinted>2017-06-26T08:14:16Z</cp:lastPrinted>
  <dcterms:created xsi:type="dcterms:W3CDTF">2009-10-23T07:15:05Z</dcterms:created>
  <dcterms:modified xsi:type="dcterms:W3CDTF">2017-07-04T07:43:15Z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on">
    <vt:r8>0.9</vt:r8>
  </property>
</Properties>
</file>